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45" yWindow="3900" windowWidth="17955" windowHeight="11550"/>
  </bookViews>
  <sheets>
    <sheet name="5007-80-VII" sheetId="2" r:id="rId1"/>
  </sheets>
  <definedNames>
    <definedName name="_xlnm._FilterDatabase" localSheetId="0" hidden="1">'5007-80-VII'!$A$7:$M$18</definedName>
    <definedName name="_xlnm.Print_Area" localSheetId="0">'5007-80-VII'!$A$1:$M$39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H27" i="2"/>
  <c r="G27" i="2" s="1"/>
  <c r="H28" i="2"/>
  <c r="G26" i="2"/>
  <c r="G28" i="2"/>
  <c r="H22" i="2"/>
  <c r="H23" i="2"/>
  <c r="G23" i="2" s="1"/>
  <c r="H24" i="2"/>
  <c r="G24" i="2" s="1"/>
  <c r="H25" i="2"/>
  <c r="G25" i="2" s="1"/>
  <c r="H20" i="2" l="1"/>
  <c r="G20" i="2" s="1"/>
  <c r="H21" i="2"/>
  <c r="G21" i="2" s="1"/>
  <c r="G22" i="2"/>
  <c r="J34" i="2" l="1"/>
  <c r="H34" i="2" s="1"/>
  <c r="G34" i="2" s="1"/>
  <c r="J33" i="2"/>
  <c r="H33" i="2" s="1"/>
  <c r="G33" i="2" s="1"/>
  <c r="J31" i="2"/>
  <c r="H31" i="2" s="1"/>
  <c r="G31" i="2" s="1"/>
  <c r="J18" i="2"/>
  <c r="J10" i="2"/>
  <c r="H10" i="2" s="1"/>
  <c r="G10" i="2" s="1"/>
  <c r="H16" i="2" l="1"/>
  <c r="H18" i="2" l="1"/>
  <c r="H13" i="2" l="1"/>
  <c r="G13" i="2" s="1"/>
  <c r="H14" i="2"/>
  <c r="G14" i="2" s="1"/>
  <c r="H15" i="2"/>
  <c r="G15" i="2" s="1"/>
  <c r="G16" i="2"/>
  <c r="H17" i="2"/>
  <c r="G17" i="2" s="1"/>
  <c r="G18" i="2"/>
  <c r="H12" i="2" l="1"/>
  <c r="G12" i="2"/>
  <c r="L12" i="2" s="1"/>
  <c r="H11" i="2"/>
  <c r="G11" i="2"/>
  <c r="L11" i="2" s="1"/>
</calcChain>
</file>

<file path=xl/sharedStrings.xml><?xml version="1.0" encoding="utf-8"?>
<sst xmlns="http://schemas.openxmlformats.org/spreadsheetml/2006/main" count="88" uniqueCount="54">
  <si>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</si>
  <si>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</si>
  <si>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</si>
  <si>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</si>
  <si>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</si>
  <si>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</si>
  <si>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</si>
  <si>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</si>
  <si>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</si>
  <si>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</si>
  <si>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</si>
  <si>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</si>
  <si>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</si>
  <si>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</si>
  <si>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</si>
  <si>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</si>
  <si>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</si>
  <si>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-</t>
  </si>
  <si>
    <t>Гаврилівка</t>
  </si>
  <si>
    <t>Блиставиця</t>
  </si>
  <si>
    <t>до Проєкту рішення Бучанської міської ради</t>
  </si>
  <si>
    <t>Субвенції з ДБ</t>
  </si>
  <si>
    <t>Секретар ради</t>
  </si>
  <si>
    <t>Додаток 1</t>
  </si>
  <si>
    <t>Горб О. В.</t>
  </si>
  <si>
    <t>Начальник відділу економіки</t>
  </si>
  <si>
    <t>Капітальний ремонт дороги по вул. Михайленка в с. Гаврилівка, Київської обл.</t>
  </si>
  <si>
    <t>Проектні роботи «Капітальний ремонт дороги комунальної власності  між вул. Лесі Українки та бульв. Б. Хмельницького в м. Буча Київської області»</t>
  </si>
  <si>
    <t>Проектні роботи «Капітальний ремонт дороги по вул. Михайленка в с. Гаврилівка Вишгородського району  Київської області»</t>
  </si>
  <si>
    <t>Проектні роботи «Капітальний ремонт дороги комунальної власності  по вул. Інститутська (від вул. Тургенєва до вул. Революції) в м. Буча Київської області»</t>
  </si>
  <si>
    <t>Проектні роботи«Капітальний ремонт тротуару комунальної власності  по вул. Михайловського від вул. Леха Качинського до вул. Вокзальна в м. Буча Київської області»</t>
  </si>
  <si>
    <t>Проектні роботи «Реконструкція дороги комунальної власності по вул. Михайловського від вул. Леха Качинського до вул. Вокзальна в м. Буча Київської області»</t>
  </si>
  <si>
    <t>Капітальний ремонт дороги між вул. Лесі Українки та бульв. Б. Хмельницького в м. Буча Київської області</t>
  </si>
  <si>
    <t>Капітальний ремонт дороги на вулиці Інститутська (від вул. Тургенєва до вул. Революції)  в м. Буча Київської області</t>
  </si>
  <si>
    <t>Соціальна сфера.</t>
  </si>
  <si>
    <t>Розвиток освіти:</t>
  </si>
  <si>
    <t>Охорона здоров’я:</t>
  </si>
  <si>
    <t>Спеціальний санітарний транспорт для роботи мобільної бригади та обслуговування хворих на коронавірус, які лікуються на дому ( 2 одиниці) для комунального некомерційного підприємства «Бучанський центр первинної медико-санітарної допомоги» Бучанської міської ради</t>
  </si>
  <si>
    <t>Капітальний ремонт заїзду до Бучанського НВК "Спеціалізована загальноосвітня школа І-ІІІ ступенів" № 2 з вулиці Тургенєва в м. Буча Київської області</t>
  </si>
  <si>
    <t>Бучанська МОТГ</t>
  </si>
  <si>
    <t>Організація благоустрою населених пунктів, житлово-комунальне господарство:</t>
  </si>
  <si>
    <t>В. П. Олексюк</t>
  </si>
  <si>
    <t>Будівництво ландшафтного парку козацького побуту в межах вулиць Шевченка та Тургенєва в м. Буча Київської області</t>
  </si>
  <si>
    <t>Розроблення проектно-кошторисної документації «Будівництво ландшафтного парку козацького побуту в межах вулиць Шевченка та Тургенєва в м. Буча Київської області»</t>
  </si>
  <si>
    <t>Здійснення технічного нагляду за «Будівництвом ландшафтного парку козацького побуту в межах вулиць Шевченка та Тургенєва в м. Буча Київської області»</t>
  </si>
  <si>
    <t>Капітальний ремонт озеленення із влаштуванням системи автоматичного поливу по вул. Пушкінська № 82 в м. Буча Київської області</t>
  </si>
  <si>
    <t>Розроблення проектно-кошторисної документації «Капітальний ремонт озеленення із влаштуванням системи автоматичного поливу по вул. Пушкінська № 82 в м. Буча Київської області»</t>
  </si>
  <si>
    <t>Здійснення технічного нагляду за «Капітальним ремонтом озеленення із влаштуванням системи автоматичного поливу по вул. Пушкінська № 82 в м. Буча Київської області»</t>
  </si>
  <si>
    <t>Будівництво алеї Воїнам АТО по вул. Пушкінська в м. Буча Київської області</t>
  </si>
  <si>
    <t>Розроблення проектно-кошторисної документації «Будівництво алеї Воїнам АТО по вул. Пушкінська в м. Буча Київської області»</t>
  </si>
  <si>
    <t>Здійснення технічного нагляду за «Будівництвом алеї Воїнам АТО по вул. Пушкінська в м. Буча Київської області»</t>
  </si>
  <si>
    <t>Закупівля апарату для поведення мамографії для комунального некомерційного підприємства "Бучанський центр первинної медико-санітарної допомоги" Бучанської міської ради</t>
  </si>
  <si>
    <t>Проектні роботи «Капітальний ремонт зупинкового майданчику між вул. Нова та вул. Петровського (біля № 3) у с. Блиставиця Київської області.»</t>
  </si>
  <si>
    <t>від «25»  червня 2020р. № 5007-80-VII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</si>
</sst>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43" fontId="0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0" fillId="3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0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N39"/>
  <sheetViews>
    <sheetView tabSelected="1" topLeftCell="D1" workbookViewId="0">
      <selection activeCell="J1" sqref="J1:M1"/>
    </sheetView>
  </sheetViews>
  <sheetFormatPr defaultRowHeight="15" outlineLevelRow="1" x14ac:dyDescent="0.25"/>
  <cols>
    <col min="1" max="1" width="9.5703125" style="4" customWidth="1"/>
    <col min="2" max="2" width="73.85546875" style="4" customWidth="1"/>
    <col min="3" max="3" width="12" style="4" hidden="1" customWidth="1"/>
    <col min="4" max="4" width="17" style="6" customWidth="1"/>
    <col min="5" max="5" width="14.7109375" style="6" customWidth="1"/>
    <col min="6" max="6" width="15.140625" style="31" customWidth="1"/>
    <col min="7" max="7" width="14.7109375" style="6" customWidth="1"/>
    <col min="8" max="8" width="13.28515625" style="6" customWidth="1"/>
    <col min="9" max="9" width="13.5703125" style="6" customWidth="1"/>
    <col min="10" max="10" width="14.28515625" style="6" customWidth="1"/>
    <col min="11" max="11" width="15.42578125" style="6" customWidth="1"/>
    <col min="12" max="12" width="14.42578125" style="6" customWidth="1"/>
    <col min="13" max="13" width="13.5703125" style="6" customWidth="1"/>
    <col min="14" max="14" width="9.140625" style="6"/>
    <col min="15" max="16384" width="9.140625" style="4"/>
  </cols>
  <sheetData>
    <row r="1" spans="1:14" ht="18.75" x14ac:dyDescent="0.25">
      <c r="J1" s="43" t="s">
        <v>23</v>
      </c>
      <c r="K1" s="44"/>
      <c r="L1" s="44"/>
      <c r="M1" s="44"/>
    </row>
    <row r="2" spans="1:14" ht="18.75" x14ac:dyDescent="0.25">
      <c r="J2" s="43" t="s">
        <v>20</v>
      </c>
      <c r="K2" s="44"/>
      <c r="L2" s="44"/>
      <c r="M2" s="44"/>
    </row>
    <row r="3" spans="1:14" ht="18.75" x14ac:dyDescent="0.25">
      <c r="J3" s="45" t="s">
        <v>53</v>
      </c>
      <c r="K3" s="46"/>
      <c r="L3" s="46"/>
      <c r="M3" s="46"/>
    </row>
    <row r="4" spans="1:14" ht="15.75" customHeight="1" x14ac:dyDescent="0.25">
      <c r="A4" s="49" t="s">
        <v>0</v>
      </c>
      <c r="B4" s="49" t="s">
        <v>1</v>
      </c>
      <c r="C4" s="49" t="s">
        <v>2</v>
      </c>
      <c r="D4" s="49" t="s">
        <v>3</v>
      </c>
      <c r="E4" s="49" t="s">
        <v>4</v>
      </c>
      <c r="F4" s="49" t="s">
        <v>5</v>
      </c>
      <c r="G4" s="49" t="s">
        <v>6</v>
      </c>
      <c r="H4" s="49"/>
      <c r="I4" s="49"/>
      <c r="J4" s="49"/>
      <c r="K4" s="49"/>
      <c r="L4" s="49"/>
      <c r="M4" s="49"/>
    </row>
    <row r="5" spans="1:14" ht="23.25" customHeight="1" x14ac:dyDescent="0.25">
      <c r="A5" s="49"/>
      <c r="B5" s="49"/>
      <c r="C5" s="49"/>
      <c r="D5" s="49"/>
      <c r="E5" s="49"/>
      <c r="F5" s="49"/>
      <c r="G5" s="50" t="s">
        <v>7</v>
      </c>
      <c r="H5" s="49" t="s">
        <v>8</v>
      </c>
      <c r="I5" s="49"/>
      <c r="J5" s="49"/>
      <c r="K5" s="49" t="s">
        <v>9</v>
      </c>
      <c r="L5" s="49" t="s">
        <v>10</v>
      </c>
      <c r="M5" s="49" t="s">
        <v>11</v>
      </c>
    </row>
    <row r="6" spans="1:14" ht="69.75" customHeight="1" x14ac:dyDescent="0.25">
      <c r="A6" s="49"/>
      <c r="B6" s="49"/>
      <c r="C6" s="49"/>
      <c r="D6" s="49"/>
      <c r="E6" s="49"/>
      <c r="F6" s="49"/>
      <c r="G6" s="51"/>
      <c r="H6" s="29" t="s">
        <v>12</v>
      </c>
      <c r="I6" s="29" t="s">
        <v>13</v>
      </c>
      <c r="J6" s="29" t="s">
        <v>21</v>
      </c>
      <c r="K6" s="49"/>
      <c r="L6" s="49"/>
      <c r="M6" s="49"/>
    </row>
    <row r="7" spans="1:14" x14ac:dyDescent="0.25">
      <c r="A7" s="12">
        <v>1</v>
      </c>
      <c r="B7" s="12">
        <v>2</v>
      </c>
      <c r="C7" s="12"/>
      <c r="D7" s="29"/>
      <c r="E7" s="29">
        <v>3</v>
      </c>
      <c r="F7" s="29">
        <v>4</v>
      </c>
      <c r="G7" s="29">
        <v>5</v>
      </c>
      <c r="H7" s="29">
        <v>6</v>
      </c>
      <c r="I7" s="29">
        <v>7</v>
      </c>
      <c r="J7" s="29">
        <v>8</v>
      </c>
      <c r="K7" s="29">
        <v>9</v>
      </c>
      <c r="L7" s="29">
        <v>10</v>
      </c>
      <c r="M7" s="29">
        <v>11</v>
      </c>
    </row>
    <row r="8" spans="1:14" ht="27.75" customHeight="1" x14ac:dyDescent="0.25">
      <c r="A8" s="35" t="s">
        <v>14</v>
      </c>
      <c r="B8" s="36"/>
      <c r="C8" s="35"/>
      <c r="D8" s="36"/>
      <c r="E8" s="35"/>
      <c r="F8" s="35"/>
      <c r="G8" s="35"/>
      <c r="H8" s="36"/>
      <c r="I8" s="35"/>
      <c r="J8" s="35"/>
      <c r="K8" s="35"/>
      <c r="L8" s="35"/>
      <c r="M8" s="35"/>
      <c r="N8" s="4"/>
    </row>
    <row r="9" spans="1:14" s="28" customFormat="1" ht="24.95" customHeight="1" outlineLevel="1" collapsed="1" x14ac:dyDescent="0.25">
      <c r="A9" s="19"/>
      <c r="B9" s="20" t="s">
        <v>15</v>
      </c>
      <c r="C9" s="20"/>
      <c r="D9" s="21"/>
      <c r="E9" s="20"/>
      <c r="F9" s="37"/>
      <c r="G9" s="38"/>
      <c r="H9" s="19"/>
      <c r="I9" s="19"/>
      <c r="J9" s="19"/>
      <c r="K9" s="19"/>
      <c r="L9" s="19"/>
      <c r="M9" s="39"/>
    </row>
    <row r="10" spans="1:14" ht="24.95" customHeight="1" x14ac:dyDescent="0.25">
      <c r="A10" s="1">
        <v>113</v>
      </c>
      <c r="B10" s="2" t="s">
        <v>26</v>
      </c>
      <c r="C10" s="26"/>
      <c r="D10" s="3" t="s">
        <v>18</v>
      </c>
      <c r="E10" s="13">
        <v>5923.8310000000001</v>
      </c>
      <c r="F10" s="29">
        <v>2020</v>
      </c>
      <c r="G10" s="13">
        <f t="shared" ref="G10" si="0">+H10+K10+L10</f>
        <v>5923.8310000000001</v>
      </c>
      <c r="H10" s="13">
        <f t="shared" ref="H10" si="1">I10+J10</f>
        <v>3267.6320000000001</v>
      </c>
      <c r="I10" s="13"/>
      <c r="J10" s="13">
        <f>E10-L10</f>
        <v>3267.6320000000001</v>
      </c>
      <c r="K10" s="13"/>
      <c r="L10" s="24">
        <v>2656.1990000000001</v>
      </c>
      <c r="M10" s="13" t="s">
        <v>17</v>
      </c>
      <c r="N10" s="32"/>
    </row>
    <row r="11" spans="1:14" ht="30" x14ac:dyDescent="0.25">
      <c r="A11" s="1"/>
      <c r="B11" s="2" t="s">
        <v>27</v>
      </c>
      <c r="C11" s="5"/>
      <c r="D11" s="3" t="s">
        <v>16</v>
      </c>
      <c r="E11" s="13">
        <v>46.529000000000003</v>
      </c>
      <c r="F11" s="29">
        <v>2020</v>
      </c>
      <c r="G11" s="13">
        <f t="shared" ref="G11:G12" si="2">E11</f>
        <v>46.529000000000003</v>
      </c>
      <c r="H11" s="13">
        <f t="shared" ref="H11:H28" si="3">I11+J11</f>
        <v>0</v>
      </c>
      <c r="I11" s="13"/>
      <c r="J11" s="13"/>
      <c r="K11" s="13"/>
      <c r="L11" s="13">
        <f>G11</f>
        <v>46.529000000000003</v>
      </c>
      <c r="M11" s="13" t="s">
        <v>17</v>
      </c>
      <c r="N11" s="32"/>
    </row>
    <row r="12" spans="1:14" ht="30" x14ac:dyDescent="0.25">
      <c r="A12" s="1"/>
      <c r="B12" s="2" t="s">
        <v>28</v>
      </c>
      <c r="C12" s="5"/>
      <c r="D12" s="3" t="s">
        <v>18</v>
      </c>
      <c r="E12" s="13">
        <v>44.38</v>
      </c>
      <c r="F12" s="29">
        <v>2020</v>
      </c>
      <c r="G12" s="13">
        <f t="shared" si="2"/>
        <v>44.38</v>
      </c>
      <c r="H12" s="13">
        <f t="shared" si="3"/>
        <v>0</v>
      </c>
      <c r="I12" s="13"/>
      <c r="J12" s="13"/>
      <c r="K12" s="13"/>
      <c r="L12" s="13">
        <f>G12</f>
        <v>44.38</v>
      </c>
      <c r="M12" s="13" t="s">
        <v>17</v>
      </c>
      <c r="N12" s="32"/>
    </row>
    <row r="13" spans="1:14" ht="45" x14ac:dyDescent="0.25">
      <c r="A13" s="1"/>
      <c r="B13" s="2" t="s">
        <v>29</v>
      </c>
      <c r="C13" s="5"/>
      <c r="D13" s="3" t="s">
        <v>16</v>
      </c>
      <c r="E13" s="13">
        <v>44.915999999999997</v>
      </c>
      <c r="F13" s="29">
        <v>2020</v>
      </c>
      <c r="G13" s="13">
        <f>+H13+K13+L13</f>
        <v>44.92</v>
      </c>
      <c r="H13" s="13">
        <f t="shared" si="3"/>
        <v>0</v>
      </c>
      <c r="I13" s="13"/>
      <c r="J13" s="13"/>
      <c r="K13" s="13"/>
      <c r="L13" s="13">
        <v>44.92</v>
      </c>
      <c r="M13" s="13" t="s">
        <v>17</v>
      </c>
      <c r="N13" s="32"/>
    </row>
    <row r="14" spans="1:14" ht="30" x14ac:dyDescent="0.25">
      <c r="A14" s="1"/>
      <c r="B14" s="2" t="s">
        <v>52</v>
      </c>
      <c r="C14" s="5"/>
      <c r="D14" s="3" t="s">
        <v>19</v>
      </c>
      <c r="E14" s="13">
        <v>31.579000000000001</v>
      </c>
      <c r="F14" s="29">
        <v>2020</v>
      </c>
      <c r="G14" s="13">
        <f t="shared" ref="G14:G28" si="4">+H14+K14+L14</f>
        <v>31.58</v>
      </c>
      <c r="H14" s="13">
        <f t="shared" si="3"/>
        <v>0</v>
      </c>
      <c r="I14" s="13"/>
      <c r="J14" s="13"/>
      <c r="K14" s="13"/>
      <c r="L14" s="13">
        <v>31.58</v>
      </c>
      <c r="M14" s="13" t="s">
        <v>17</v>
      </c>
      <c r="N14" s="32"/>
    </row>
    <row r="15" spans="1:14" ht="45" x14ac:dyDescent="0.25">
      <c r="A15" s="1"/>
      <c r="B15" s="2" t="s">
        <v>30</v>
      </c>
      <c r="C15" s="5"/>
      <c r="D15" s="3" t="s">
        <v>16</v>
      </c>
      <c r="E15" s="13">
        <v>46.186</v>
      </c>
      <c r="F15" s="29">
        <v>2020</v>
      </c>
      <c r="G15" s="13">
        <f t="shared" si="4"/>
        <v>46.19</v>
      </c>
      <c r="H15" s="13">
        <f t="shared" si="3"/>
        <v>0</v>
      </c>
      <c r="I15" s="13"/>
      <c r="J15" s="13"/>
      <c r="K15" s="13"/>
      <c r="L15" s="13">
        <v>46.19</v>
      </c>
      <c r="M15" s="13" t="s">
        <v>17</v>
      </c>
      <c r="N15" s="32"/>
    </row>
    <row r="16" spans="1:14" ht="45" x14ac:dyDescent="0.25">
      <c r="A16" s="1"/>
      <c r="B16" s="2" t="s">
        <v>31</v>
      </c>
      <c r="C16" s="5"/>
      <c r="D16" s="3" t="s">
        <v>16</v>
      </c>
      <c r="E16" s="13">
        <v>25</v>
      </c>
      <c r="F16" s="29">
        <v>2020</v>
      </c>
      <c r="G16" s="13">
        <f t="shared" si="4"/>
        <v>25</v>
      </c>
      <c r="H16" s="13">
        <f t="shared" si="3"/>
        <v>0</v>
      </c>
      <c r="I16" s="13"/>
      <c r="J16" s="13"/>
      <c r="K16" s="13"/>
      <c r="L16" s="13">
        <v>25</v>
      </c>
      <c r="M16" s="13" t="s">
        <v>17</v>
      </c>
      <c r="N16" s="32"/>
    </row>
    <row r="17" spans="1:14" ht="30" x14ac:dyDescent="0.25">
      <c r="A17" s="1"/>
      <c r="B17" s="2" t="s">
        <v>32</v>
      </c>
      <c r="C17" s="5"/>
      <c r="D17" s="3" t="s">
        <v>16</v>
      </c>
      <c r="E17" s="13">
        <v>1497.3530000000001</v>
      </c>
      <c r="F17" s="29">
        <v>2020</v>
      </c>
      <c r="G17" s="13">
        <f t="shared" si="4"/>
        <v>1497.3530000000001</v>
      </c>
      <c r="H17" s="13">
        <f t="shared" si="3"/>
        <v>0</v>
      </c>
      <c r="I17" s="13"/>
      <c r="J17" s="13"/>
      <c r="K17" s="13"/>
      <c r="L17" s="13">
        <v>1497.3530000000001</v>
      </c>
      <c r="M17" s="13" t="s">
        <v>17</v>
      </c>
      <c r="N17" s="32"/>
    </row>
    <row r="18" spans="1:14" ht="30" collapsed="1" x14ac:dyDescent="0.25">
      <c r="A18" s="1"/>
      <c r="B18" s="2" t="s">
        <v>33</v>
      </c>
      <c r="C18" s="5"/>
      <c r="D18" s="3" t="s">
        <v>16</v>
      </c>
      <c r="E18" s="13">
        <v>3965.5419999999999</v>
      </c>
      <c r="F18" s="29">
        <v>2020</v>
      </c>
      <c r="G18" s="13">
        <f t="shared" si="4"/>
        <v>3965.5419999999999</v>
      </c>
      <c r="H18" s="13">
        <f t="shared" si="3"/>
        <v>3965.5419999999999</v>
      </c>
      <c r="I18" s="13"/>
      <c r="J18" s="13">
        <f>E18</f>
        <v>3965.5419999999999</v>
      </c>
      <c r="K18" s="13"/>
      <c r="L18" s="13">
        <v>0</v>
      </c>
      <c r="M18" s="13" t="s">
        <v>17</v>
      </c>
      <c r="N18" s="32"/>
    </row>
    <row r="19" spans="1:14" s="28" customFormat="1" ht="28.5" hidden="1" outlineLevel="1" collapsed="1" x14ac:dyDescent="0.25">
      <c r="A19" s="19"/>
      <c r="B19" s="20" t="s">
        <v>40</v>
      </c>
      <c r="C19" s="20"/>
      <c r="D19" s="21"/>
      <c r="E19" s="22"/>
      <c r="F19" s="23"/>
      <c r="G19" s="23"/>
      <c r="H19" s="23"/>
      <c r="I19" s="27"/>
      <c r="J19" s="27"/>
      <c r="K19" s="27"/>
      <c r="L19" s="27"/>
      <c r="M19" s="27"/>
      <c r="N19" s="32"/>
    </row>
    <row r="20" spans="1:14" ht="30" x14ac:dyDescent="0.25">
      <c r="A20" s="1"/>
      <c r="B20" s="2" t="s">
        <v>42</v>
      </c>
      <c r="C20" s="5"/>
      <c r="D20" s="3" t="s">
        <v>16</v>
      </c>
      <c r="E20" s="13">
        <v>1418.9276500000001</v>
      </c>
      <c r="F20" s="29">
        <v>2020</v>
      </c>
      <c r="G20" s="13">
        <f t="shared" si="4"/>
        <v>1418.9276500000001</v>
      </c>
      <c r="H20" s="13">
        <f t="shared" si="3"/>
        <v>0</v>
      </c>
      <c r="I20" s="13"/>
      <c r="J20" s="13"/>
      <c r="K20" s="13"/>
      <c r="L20" s="13">
        <v>1418.9276500000001</v>
      </c>
      <c r="M20" s="13" t="s">
        <v>17</v>
      </c>
      <c r="N20" s="32"/>
    </row>
    <row r="21" spans="1:14" ht="45" x14ac:dyDescent="0.25">
      <c r="A21" s="1"/>
      <c r="B21" s="2" t="s">
        <v>43</v>
      </c>
      <c r="C21" s="5"/>
      <c r="D21" s="3" t="s">
        <v>16</v>
      </c>
      <c r="E21" s="13">
        <v>47.282550000000001</v>
      </c>
      <c r="F21" s="29">
        <v>2020</v>
      </c>
      <c r="G21" s="13">
        <f t="shared" si="4"/>
        <v>47.282550000000001</v>
      </c>
      <c r="H21" s="13">
        <f t="shared" si="3"/>
        <v>0</v>
      </c>
      <c r="I21" s="13"/>
      <c r="J21" s="13"/>
      <c r="K21" s="13"/>
      <c r="L21" s="13">
        <v>47.282550000000001</v>
      </c>
      <c r="M21" s="13" t="s">
        <v>17</v>
      </c>
      <c r="N21" s="32"/>
    </row>
    <row r="22" spans="1:14" ht="31.5" customHeight="1" x14ac:dyDescent="0.25">
      <c r="A22" s="1"/>
      <c r="B22" s="2" t="s">
        <v>44</v>
      </c>
      <c r="C22" s="5"/>
      <c r="D22" s="3" t="s">
        <v>16</v>
      </c>
      <c r="E22" s="13">
        <v>20.224799999999998</v>
      </c>
      <c r="F22" s="29">
        <v>2020</v>
      </c>
      <c r="G22" s="13">
        <f t="shared" si="4"/>
        <v>20.224799999999998</v>
      </c>
      <c r="H22" s="13">
        <f t="shared" si="3"/>
        <v>0</v>
      </c>
      <c r="I22" s="13"/>
      <c r="J22" s="13"/>
      <c r="K22" s="13"/>
      <c r="L22" s="13">
        <v>20.224799999999998</v>
      </c>
      <c r="M22" s="13" t="s">
        <v>17</v>
      </c>
      <c r="N22" s="32"/>
    </row>
    <row r="23" spans="1:14" ht="33.75" customHeight="1" x14ac:dyDescent="0.25">
      <c r="A23" s="1"/>
      <c r="B23" s="2" t="s">
        <v>45</v>
      </c>
      <c r="C23" s="5"/>
      <c r="D23" s="3" t="s">
        <v>16</v>
      </c>
      <c r="E23" s="13">
        <v>1149.6949999999999</v>
      </c>
      <c r="F23" s="29">
        <v>2020</v>
      </c>
      <c r="G23" s="13">
        <f t="shared" si="4"/>
        <v>1149.6949999999999</v>
      </c>
      <c r="H23" s="13">
        <f t="shared" si="3"/>
        <v>0</v>
      </c>
      <c r="I23" s="13"/>
      <c r="J23" s="13"/>
      <c r="K23" s="13"/>
      <c r="L23" s="13">
        <v>1149.6949999999999</v>
      </c>
      <c r="M23" s="13" t="s">
        <v>17</v>
      </c>
      <c r="N23" s="32"/>
    </row>
    <row r="24" spans="1:14" ht="47.25" customHeight="1" x14ac:dyDescent="0.25">
      <c r="A24" s="1"/>
      <c r="B24" s="30" t="s">
        <v>46</v>
      </c>
      <c r="C24" s="5"/>
      <c r="D24" s="3" t="s">
        <v>16</v>
      </c>
      <c r="E24" s="13">
        <v>21</v>
      </c>
      <c r="F24" s="29">
        <v>2020</v>
      </c>
      <c r="G24" s="13">
        <f t="shared" si="4"/>
        <v>21</v>
      </c>
      <c r="H24" s="13">
        <f t="shared" si="3"/>
        <v>0</v>
      </c>
      <c r="I24" s="13"/>
      <c r="J24" s="13"/>
      <c r="K24" s="13"/>
      <c r="L24" s="13">
        <v>21</v>
      </c>
      <c r="M24" s="13" t="s">
        <v>17</v>
      </c>
      <c r="N24" s="32"/>
    </row>
    <row r="25" spans="1:14" ht="45" x14ac:dyDescent="0.25">
      <c r="A25" s="1"/>
      <c r="B25" s="30" t="s">
        <v>47</v>
      </c>
      <c r="C25" s="5"/>
      <c r="D25" s="3" t="s">
        <v>16</v>
      </c>
      <c r="E25" s="13">
        <v>15.534000000000001</v>
      </c>
      <c r="F25" s="29">
        <v>2020</v>
      </c>
      <c r="G25" s="13">
        <f t="shared" si="4"/>
        <v>15.534000000000001</v>
      </c>
      <c r="H25" s="13">
        <f t="shared" si="3"/>
        <v>0</v>
      </c>
      <c r="I25" s="13"/>
      <c r="J25" s="13"/>
      <c r="K25" s="13"/>
      <c r="L25" s="13">
        <v>15.534000000000001</v>
      </c>
      <c r="M25" s="13" t="s">
        <v>17</v>
      </c>
      <c r="N25" s="32"/>
    </row>
    <row r="26" spans="1:14" x14ac:dyDescent="0.25">
      <c r="A26" s="1"/>
      <c r="B26" s="30" t="s">
        <v>48</v>
      </c>
      <c r="C26" s="5"/>
      <c r="D26" s="3" t="s">
        <v>16</v>
      </c>
      <c r="E26" s="13">
        <v>789.99699999999996</v>
      </c>
      <c r="F26" s="29">
        <v>2020</v>
      </c>
      <c r="G26" s="13">
        <f t="shared" si="4"/>
        <v>789.99699999999996</v>
      </c>
      <c r="H26" s="13">
        <f t="shared" si="3"/>
        <v>0</v>
      </c>
      <c r="I26" s="13"/>
      <c r="J26" s="13"/>
      <c r="K26" s="13"/>
      <c r="L26" s="13">
        <v>789.99699999999996</v>
      </c>
      <c r="M26" s="13" t="s">
        <v>17</v>
      </c>
      <c r="N26" s="32"/>
    </row>
    <row r="27" spans="1:14" ht="30" x14ac:dyDescent="0.25">
      <c r="A27" s="1"/>
      <c r="B27" s="30" t="s">
        <v>49</v>
      </c>
      <c r="C27" s="5"/>
      <c r="D27" s="3" t="s">
        <v>16</v>
      </c>
      <c r="E27" s="13">
        <v>28.641999999999999</v>
      </c>
      <c r="F27" s="29">
        <v>2020</v>
      </c>
      <c r="G27" s="13">
        <f t="shared" si="4"/>
        <v>28.641999999999999</v>
      </c>
      <c r="H27" s="13">
        <f t="shared" si="3"/>
        <v>0</v>
      </c>
      <c r="I27" s="13"/>
      <c r="J27" s="13"/>
      <c r="K27" s="13"/>
      <c r="L27" s="13">
        <v>28.641999999999999</v>
      </c>
      <c r="M27" s="13" t="s">
        <v>17</v>
      </c>
      <c r="N27" s="32"/>
    </row>
    <row r="28" spans="1:14" ht="30" x14ac:dyDescent="0.25">
      <c r="A28" s="1"/>
      <c r="B28" s="30" t="s">
        <v>50</v>
      </c>
      <c r="C28" s="5"/>
      <c r="D28" s="3" t="s">
        <v>16</v>
      </c>
      <c r="E28" s="13">
        <v>11.167999999999999</v>
      </c>
      <c r="F28" s="29">
        <v>2020</v>
      </c>
      <c r="G28" s="13">
        <f t="shared" si="4"/>
        <v>11.167999999999999</v>
      </c>
      <c r="H28" s="13">
        <f t="shared" si="3"/>
        <v>0</v>
      </c>
      <c r="I28" s="13"/>
      <c r="J28" s="13"/>
      <c r="K28" s="13"/>
      <c r="L28" s="13">
        <v>11.167999999999999</v>
      </c>
      <c r="M28" s="13" t="s">
        <v>17</v>
      </c>
      <c r="N28" s="32"/>
    </row>
    <row r="29" spans="1:14" ht="28.5" customHeight="1" x14ac:dyDescent="0.25">
      <c r="A29" s="47" t="s">
        <v>34</v>
      </c>
      <c r="B29" s="48"/>
      <c r="C29" s="40"/>
      <c r="D29" s="40"/>
      <c r="E29" s="41"/>
      <c r="F29" s="42"/>
      <c r="G29" s="41"/>
      <c r="H29" s="41"/>
      <c r="I29" s="41"/>
      <c r="J29" s="41"/>
      <c r="K29" s="41"/>
      <c r="L29" s="41"/>
      <c r="M29" s="13"/>
      <c r="N29" s="4"/>
    </row>
    <row r="30" spans="1:14" s="34" customFormat="1" ht="28.5" customHeight="1" outlineLevel="1" collapsed="1" x14ac:dyDescent="0.25">
      <c r="A30" s="14"/>
      <c r="B30" s="14" t="s">
        <v>35</v>
      </c>
      <c r="C30" s="15"/>
      <c r="D30" s="15"/>
      <c r="E30" s="16"/>
      <c r="F30" s="17"/>
      <c r="G30" s="16"/>
      <c r="H30" s="16"/>
      <c r="I30" s="16"/>
      <c r="J30" s="16"/>
      <c r="K30" s="16"/>
      <c r="L30" s="16"/>
      <c r="M30" s="18"/>
    </row>
    <row r="31" spans="1:14" ht="45" x14ac:dyDescent="0.25">
      <c r="A31" s="1"/>
      <c r="B31" s="2" t="s">
        <v>38</v>
      </c>
      <c r="C31" s="5"/>
      <c r="D31" s="3" t="s">
        <v>16</v>
      </c>
      <c r="E31" s="25">
        <v>1932.1869999999999</v>
      </c>
      <c r="F31" s="29">
        <v>2020</v>
      </c>
      <c r="G31" s="13">
        <f t="shared" ref="G31" si="5">+H31+K31+L31</f>
        <v>1932.1869999999999</v>
      </c>
      <c r="H31" s="13">
        <f t="shared" ref="H31" si="6">I31+J31</f>
        <v>1932.1869999999999</v>
      </c>
      <c r="I31" s="13"/>
      <c r="J31" s="13">
        <f>E31</f>
        <v>1932.1869999999999</v>
      </c>
      <c r="K31" s="13"/>
      <c r="L31" s="13">
        <v>0</v>
      </c>
      <c r="M31" s="13">
        <v>0</v>
      </c>
      <c r="N31" s="32"/>
    </row>
    <row r="32" spans="1:14" x14ac:dyDescent="0.25">
      <c r="A32" s="19"/>
      <c r="B32" s="20" t="s">
        <v>36</v>
      </c>
      <c r="C32" s="21"/>
      <c r="D32" s="21"/>
      <c r="E32" s="22"/>
      <c r="F32" s="23"/>
      <c r="G32" s="22"/>
      <c r="H32" s="22"/>
      <c r="I32" s="22"/>
      <c r="J32" s="22"/>
      <c r="K32" s="22"/>
      <c r="L32" s="22"/>
      <c r="M32" s="22"/>
      <c r="N32" s="32"/>
    </row>
    <row r="33" spans="1:14" ht="60" x14ac:dyDescent="0.25">
      <c r="A33" s="1"/>
      <c r="B33" s="2" t="s">
        <v>37</v>
      </c>
      <c r="C33" s="5"/>
      <c r="D33" s="3" t="s">
        <v>39</v>
      </c>
      <c r="E33" s="13">
        <v>1100</v>
      </c>
      <c r="F33" s="29">
        <v>2020</v>
      </c>
      <c r="G33" s="13">
        <f t="shared" ref="G33:G34" si="7">+H33+K33+L33</f>
        <v>1100</v>
      </c>
      <c r="H33" s="13">
        <f t="shared" ref="H33:H34" si="8">I33+J33</f>
        <v>1100</v>
      </c>
      <c r="I33" s="13"/>
      <c r="J33" s="13">
        <f>E33</f>
        <v>1100</v>
      </c>
      <c r="K33" s="13"/>
      <c r="L33" s="13">
        <v>0</v>
      </c>
      <c r="M33" s="13">
        <v>0</v>
      </c>
      <c r="N33" s="32"/>
    </row>
    <row r="34" spans="1:14" ht="50.25" customHeight="1" x14ac:dyDescent="0.25">
      <c r="A34" s="1"/>
      <c r="B34" s="2" t="s">
        <v>51</v>
      </c>
      <c r="C34" s="5"/>
      <c r="D34" s="3" t="s">
        <v>39</v>
      </c>
      <c r="E34" s="13">
        <v>1900</v>
      </c>
      <c r="F34" s="29">
        <v>2020</v>
      </c>
      <c r="G34" s="13">
        <f t="shared" si="7"/>
        <v>1900</v>
      </c>
      <c r="H34" s="13">
        <f t="shared" si="8"/>
        <v>1900</v>
      </c>
      <c r="I34" s="13"/>
      <c r="J34" s="13">
        <f>E34</f>
        <v>1900</v>
      </c>
      <c r="K34" s="13"/>
      <c r="L34" s="13">
        <v>0</v>
      </c>
      <c r="M34" s="13">
        <v>0</v>
      </c>
      <c r="N34" s="32"/>
    </row>
    <row r="35" spans="1:14" s="7" customFormat="1" x14ac:dyDescent="0.25">
      <c r="A35" s="4"/>
      <c r="B35" s="4"/>
      <c r="C35" s="4"/>
      <c r="D35" s="6"/>
      <c r="E35" s="33"/>
      <c r="F35" s="31"/>
      <c r="G35" s="6"/>
      <c r="H35" s="6"/>
      <c r="I35" s="6"/>
      <c r="J35" s="6"/>
      <c r="K35" s="6"/>
      <c r="L35" s="6"/>
      <c r="M35" s="6"/>
      <c r="N35" s="31"/>
    </row>
    <row r="36" spans="1:14" s="8" customFormat="1" ht="20.25" x14ac:dyDescent="0.3">
      <c r="B36" s="9" t="s">
        <v>22</v>
      </c>
      <c r="D36" s="10"/>
      <c r="E36" s="10"/>
      <c r="F36" s="10"/>
      <c r="G36" s="10"/>
      <c r="H36" s="10"/>
      <c r="I36" s="10"/>
      <c r="J36" s="10"/>
      <c r="K36" s="10"/>
      <c r="L36" s="10" t="s">
        <v>41</v>
      </c>
      <c r="M36" s="10"/>
      <c r="N36" s="10"/>
    </row>
    <row r="38" spans="1:14" x14ac:dyDescent="0.25">
      <c r="A38" s="11" t="s">
        <v>25</v>
      </c>
    </row>
    <row r="39" spans="1:14" ht="28.5" customHeight="1" x14ac:dyDescent="0.25">
      <c r="A39" s="11" t="s">
        <v>24</v>
      </c>
    </row>
  </sheetData>
  <autoFilter ref="A7:M18"/>
  <mergeCells count="16">
    <mergeCell ref="J1:M1"/>
    <mergeCell ref="J2:M2"/>
    <mergeCell ref="J3:M3"/>
    <mergeCell ref="A29:B29"/>
    <mergeCell ref="F4:F6"/>
    <mergeCell ref="A4:A6"/>
    <mergeCell ref="B4:B6"/>
    <mergeCell ref="C4:C6"/>
    <mergeCell ref="D4:D6"/>
    <mergeCell ref="E4:E6"/>
    <mergeCell ref="G4:M4"/>
    <mergeCell ref="G5:G6"/>
    <mergeCell ref="H5:J5"/>
    <mergeCell ref="K5:K6"/>
    <mergeCell ref="L5:L6"/>
    <mergeCell ref="M5:M6"/>
  </mergeCells>
  <pageMargins left="0.39370078740157483" right="0.39370078740157483" top="1.1811023622047245" bottom="0.3937007874015748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5007-80-VII</vt:lpstr>
      <vt:lpstr>'5007-80-VII'!Область_печати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2020-06-30T05:44:05Z</cp:lastPrinted>
  <dcterms:created xsi:type="dcterms:W3CDTF">2020-01-20T11:58:53Z</dcterms:created>
  <dcterms:modified xsi:type="dcterms:W3CDTF">2020-06-30T05:47:30Z</dcterms:modified>
</cp:coreProperties>
</file>